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892" activeTab="0"/>
  </bookViews>
  <sheets>
    <sheet name="absolutno" sheetId="1" r:id="rId1"/>
    <sheet name="Ženske" sheetId="2" r:id="rId2"/>
  </sheets>
  <definedNames>
    <definedName name="_xlnm.Print_Area" localSheetId="0">'absolutno'!$A$1:$I$57</definedName>
    <definedName name="_xlnm.Print_Titles" localSheetId="0">'absolutno'!$1:$1</definedName>
    <definedName name="_xlnm.Print_Titles" localSheetId="1">'Ženske'!$1:$1</definedName>
  </definedNames>
  <calcPr fullCalcOnLoad="1"/>
</workbook>
</file>

<file path=xl/sharedStrings.xml><?xml version="1.0" encoding="utf-8"?>
<sst xmlns="http://schemas.openxmlformats.org/spreadsheetml/2006/main" count="108" uniqueCount="74">
  <si>
    <t>PRIIMEK IN IME</t>
  </si>
  <si>
    <t>NASLOV ALI KLUB</t>
  </si>
  <si>
    <t>LETNICA ROJSTVA</t>
  </si>
  <si>
    <t>h</t>
  </si>
  <si>
    <t>min</t>
  </si>
  <si>
    <t>sec</t>
  </si>
  <si>
    <t>ŽENSKE:</t>
  </si>
  <si>
    <t>STAROSTNE KATEGORIJE:</t>
  </si>
  <si>
    <t>ČAS (h:m:s)</t>
  </si>
  <si>
    <t>ČAS      (sec)</t>
  </si>
  <si>
    <t>KATEGO- RIJA</t>
  </si>
  <si>
    <t>MESTO</t>
  </si>
  <si>
    <t>START. ŠT.</t>
  </si>
  <si>
    <t>KATEG.</t>
  </si>
  <si>
    <r>
      <t>Ž1</t>
    </r>
    <r>
      <rPr>
        <sz val="10"/>
        <rFont val="Arial CE"/>
        <family val="2"/>
      </rPr>
      <t xml:space="preserve"> = letnica rojstva od vključno 2007 naprej </t>
    </r>
    <r>
      <rPr>
        <b/>
        <sz val="10"/>
        <rFont val="Arial CE"/>
        <family val="2"/>
      </rPr>
      <t>(letos praznujejo do in vključno 15. rojstni dan</t>
    </r>
    <r>
      <rPr>
        <sz val="10"/>
        <rFont val="Arial CE"/>
        <family val="2"/>
      </rPr>
      <t>)</t>
    </r>
  </si>
  <si>
    <r>
      <t>Ž2</t>
    </r>
    <r>
      <rPr>
        <sz val="10"/>
        <rFont val="Arial CE"/>
        <family val="2"/>
      </rPr>
      <t xml:space="preserve"> = letnica rojstva med vključno 1992 do 2006 </t>
    </r>
    <r>
      <rPr>
        <b/>
        <sz val="10"/>
        <rFont val="Arial CE"/>
        <family val="2"/>
      </rPr>
      <t>(letos praznujejo od 16. do 30. rojstni dan)</t>
    </r>
  </si>
  <si>
    <r>
      <t>Ž3</t>
    </r>
    <r>
      <rPr>
        <sz val="10"/>
        <rFont val="Arial CE"/>
        <family val="2"/>
      </rPr>
      <t xml:space="preserve"> = letnica rojstva med vključno 1982 in 1991 </t>
    </r>
    <r>
      <rPr>
        <b/>
        <sz val="10"/>
        <rFont val="Arial CE"/>
        <family val="2"/>
      </rPr>
      <t>(letos praznujejo 31. do 40. rojstni dan ali več</t>
    </r>
    <r>
      <rPr>
        <sz val="10"/>
        <rFont val="Arial CE"/>
        <family val="2"/>
      </rPr>
      <t>)</t>
    </r>
  </si>
  <si>
    <r>
      <t>Ž4</t>
    </r>
    <r>
      <rPr>
        <sz val="10"/>
        <rFont val="Arial CE"/>
        <family val="2"/>
      </rPr>
      <t xml:space="preserve"> = letnica rojstva med 1972 in 1981 </t>
    </r>
    <r>
      <rPr>
        <b/>
        <sz val="10"/>
        <rFont val="Arial CE"/>
        <family val="2"/>
      </rPr>
      <t>(letos praznujejo 31. do 50. rojstni dan ali več</t>
    </r>
    <r>
      <rPr>
        <sz val="10"/>
        <rFont val="Arial CE"/>
        <family val="2"/>
      </rPr>
      <t>)</t>
    </r>
  </si>
  <si>
    <r>
      <t>Ž5</t>
    </r>
    <r>
      <rPr>
        <sz val="10"/>
        <rFont val="Arial CE"/>
        <family val="2"/>
      </rPr>
      <t xml:space="preserve"> = letnica rojstva pred in vključno 1971 </t>
    </r>
    <r>
      <rPr>
        <b/>
        <sz val="10"/>
        <rFont val="Arial CE"/>
        <family val="2"/>
      </rPr>
      <t>(letos praznujejo 51. rojstni dan ali več</t>
    </r>
    <r>
      <rPr>
        <sz val="10"/>
        <rFont val="Arial CE"/>
        <family val="2"/>
      </rPr>
      <t>)</t>
    </r>
  </si>
  <si>
    <t>MARKOVIČ DARKO</t>
  </si>
  <si>
    <t>KOZINA DRAGAN</t>
  </si>
  <si>
    <t>KK ČRNOMELJ</t>
  </si>
  <si>
    <t>MOŠKUN ZDRAVKO</t>
  </si>
  <si>
    <t>SEMIČ</t>
  </si>
  <si>
    <t>ŠTUKELJ DOMEN</t>
  </si>
  <si>
    <t>TRIBUČE</t>
  </si>
  <si>
    <t>SUDAC MATEJ</t>
  </si>
  <si>
    <t>MATKOVIČ DAVORIN</t>
  </si>
  <si>
    <t>U. BR. KLEMENC, ČRNOMELJ</t>
  </si>
  <si>
    <t>POLJAK BRANKO</t>
  </si>
  <si>
    <t>CVITKOVIČ ALEŠ</t>
  </si>
  <si>
    <t>IVANETIČ MATIJA</t>
  </si>
  <si>
    <t>GORŠE FRANK</t>
  </si>
  <si>
    <t>VINICA</t>
  </si>
  <si>
    <t>SEVER DAMJAN</t>
  </si>
  <si>
    <t>METLIKA</t>
  </si>
  <si>
    <t>BAHOR BRANKO</t>
  </si>
  <si>
    <t>OLD BOYS</t>
  </si>
  <si>
    <t>BAHOR SIMON</t>
  </si>
  <si>
    <t>DJURIČIĆ DANIEL</t>
  </si>
  <si>
    <t>ŠD BUTORAJ</t>
  </si>
  <si>
    <t>PLUT DUŠAN</t>
  </si>
  <si>
    <t>VAŽNO JE UŽIVAT</t>
  </si>
  <si>
    <t>BIRKELBACH JAKA</t>
  </si>
  <si>
    <t>BAHOR ANDREJA</t>
  </si>
  <si>
    <t>BAHOR KATJA</t>
  </si>
  <si>
    <t>LOZAR IVA</t>
  </si>
  <si>
    <t>ŽALEC IGOR</t>
  </si>
  <si>
    <t>NA BREGU 12, ČRNOMELJ</t>
  </si>
  <si>
    <t>ŠAVER BRANE</t>
  </si>
  <si>
    <t>KD KM</t>
  </si>
  <si>
    <t>ŠPEHAR TOMISLAV</t>
  </si>
  <si>
    <t>ŠTEFANIČ BOGOMIR</t>
  </si>
  <si>
    <t>KD MELAMIN</t>
  </si>
  <si>
    <t>PRIBANJCI, HRVAŠKA</t>
  </si>
  <si>
    <t>KUŽNIK LUKA</t>
  </si>
  <si>
    <t>GRADAC 6, METLIKA</t>
  </si>
  <si>
    <t>JAKOFČIČ MATIJA</t>
  </si>
  <si>
    <t>ŠD GRIBLJE</t>
  </si>
  <si>
    <t>SAJKO MARIO</t>
  </si>
  <si>
    <t>PERUŠIČ BRANKO</t>
  </si>
  <si>
    <t>ŽUNIČ MARKO</t>
  </si>
  <si>
    <t>HORVAT ANDREJ</t>
  </si>
  <si>
    <t>ŽUNIČ PETER</t>
  </si>
  <si>
    <t>JANČAN KLEMEN</t>
  </si>
  <si>
    <t>STOPAR MARKO</t>
  </si>
  <si>
    <t>VEHAR BORUT</t>
  </si>
  <si>
    <t>CELIAC SLOVENIJA</t>
  </si>
  <si>
    <t>TEAM GRANFONDO SLOVENIJA</t>
  </si>
  <si>
    <t>AMBROŽIČ IGOR</t>
  </si>
  <si>
    <t>SIMONIČ KRISTJAN</t>
  </si>
  <si>
    <t>JURAJEVČIČ BORIS</t>
  </si>
  <si>
    <t>JURAJEVČIČ ANDREJA</t>
  </si>
  <si>
    <t>BANOVEC VINKO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</si>
</sst>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5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6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35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zoomScale="116" zoomScaleNormal="75" zoomScalePageLayoutView="116" workbookViewId="0" topLeftCell="A33">
      <selection activeCell="A41" sqref="A41:A42"/>
    </sheetView>
  </sheetViews>
  <sheetFormatPr defaultColWidth="9.125" defaultRowHeight="12.75"/>
  <cols>
    <col min="1" max="1" width="9.50390625" style="16" customWidth="1"/>
    <col min="2" max="2" width="8.625" style="36" customWidth="1"/>
    <col min="3" max="3" width="30.125" style="28" customWidth="1"/>
    <col min="4" max="4" width="24.625" style="28" customWidth="1"/>
    <col min="5" max="5" width="10.50390625" style="28" customWidth="1"/>
    <col min="6" max="6" width="9.375" style="36" bestFit="1" customWidth="1"/>
    <col min="7" max="7" width="4.50390625" style="28" customWidth="1"/>
    <col min="8" max="9" width="4.625" style="28" customWidth="1"/>
    <col min="10" max="10" width="6.375" style="17" hidden="1" customWidth="1"/>
    <col min="11" max="11" width="9.125" style="15" hidden="1" customWidth="1"/>
    <col min="12" max="16384" width="9.125" style="15" customWidth="1"/>
  </cols>
  <sheetData>
    <row r="1" spans="1:11" ht="27" customHeight="1">
      <c r="A1" s="10" t="s">
        <v>11</v>
      </c>
      <c r="B1" s="33" t="s">
        <v>12</v>
      </c>
      <c r="C1" s="33" t="s">
        <v>0</v>
      </c>
      <c r="D1" s="33" t="s">
        <v>1</v>
      </c>
      <c r="E1" s="33" t="s">
        <v>2</v>
      </c>
      <c r="F1" s="34" t="s">
        <v>10</v>
      </c>
      <c r="G1" s="35" t="s">
        <v>3</v>
      </c>
      <c r="H1" s="35" t="s">
        <v>4</v>
      </c>
      <c r="I1" s="35" t="s">
        <v>5</v>
      </c>
      <c r="J1" s="14" t="s">
        <v>8</v>
      </c>
      <c r="K1" s="14" t="s">
        <v>9</v>
      </c>
    </row>
    <row r="2" spans="1:12" ht="27" customHeight="1">
      <c r="A2" s="29">
        <v>1</v>
      </c>
      <c r="B2" s="30">
        <v>25</v>
      </c>
      <c r="C2" s="27" t="s">
        <v>59</v>
      </c>
      <c r="D2" s="27" t="s">
        <v>68</v>
      </c>
      <c r="E2" s="31">
        <v>1985</v>
      </c>
      <c r="F2" s="30" t="str">
        <f>+IF(E2&gt;=2007,"m1",IF(E2&gt;=1992,"m2",IF(E2&gt;=1982,"m3",IF(E2&gt;=1972,"m4",IF(E2&gt;=1962,"m5",IF(E2&lt;1962,"m6"))))))</f>
        <v>m3</v>
      </c>
      <c r="G2" s="32">
        <v>0</v>
      </c>
      <c r="H2" s="27">
        <v>55</v>
      </c>
      <c r="I2" s="27">
        <v>46</v>
      </c>
      <c r="J2" s="8" t="str">
        <f>+CONCATENATE(G2,":",H2,":",I2)</f>
        <v>0:55:46</v>
      </c>
      <c r="K2" s="8">
        <f>+G2*3600+H2*60+I2</f>
        <v>3346</v>
      </c>
      <c r="L2" s="2"/>
    </row>
    <row r="3" spans="1:12" ht="27" customHeight="1">
      <c r="A3" s="29">
        <v>1</v>
      </c>
      <c r="B3" s="30">
        <v>30</v>
      </c>
      <c r="C3" s="27" t="s">
        <v>64</v>
      </c>
      <c r="D3" s="27" t="s">
        <v>68</v>
      </c>
      <c r="E3" s="31">
        <v>1989</v>
      </c>
      <c r="F3" s="30" t="str">
        <f>+IF(E3&gt;=2007,"m1",IF(E3&gt;=1992,"m2",IF(E3&gt;=1982,"m3",IF(E3&gt;=1972,"m4",IF(E3&gt;=1962,"m5",IF(E3&lt;1962,"m6"))))))</f>
        <v>m3</v>
      </c>
      <c r="G3" s="32">
        <v>0</v>
      </c>
      <c r="H3" s="27">
        <v>55</v>
      </c>
      <c r="I3" s="27">
        <v>46</v>
      </c>
      <c r="J3" s="8" t="str">
        <f>+CONCATENATE(G3,":",H3,":",I3)</f>
        <v>0:55:46</v>
      </c>
      <c r="K3" s="8">
        <f>+G3*3600+H3*60+I3</f>
        <v>3346</v>
      </c>
      <c r="L3" s="2"/>
    </row>
    <row r="4" spans="1:12" ht="27" customHeight="1">
      <c r="A4" s="29">
        <v>3</v>
      </c>
      <c r="B4" s="30">
        <v>10</v>
      </c>
      <c r="C4" s="27" t="s">
        <v>32</v>
      </c>
      <c r="D4" s="27" t="s">
        <v>33</v>
      </c>
      <c r="E4" s="31">
        <v>1991</v>
      </c>
      <c r="F4" s="30" t="str">
        <f>+IF(E4&gt;=2007,"m1",IF(E4&gt;=1992,"m2",IF(E4&gt;=1982,"m3",IF(E4&gt;=1972,"m4",IF(E4&gt;=1962,"m5",IF(E4&lt;1962,"m6"))))))</f>
        <v>m3</v>
      </c>
      <c r="G4" s="32">
        <v>1</v>
      </c>
      <c r="H4" s="27">
        <v>0</v>
      </c>
      <c r="I4" s="27">
        <v>10</v>
      </c>
      <c r="J4" s="8" t="str">
        <f>+CONCATENATE(G4,":",H4,":",I4)</f>
        <v>1:0:10</v>
      </c>
      <c r="K4" s="8">
        <f>+G4*3600+H4*60+I4</f>
        <v>3610</v>
      </c>
      <c r="L4" s="2"/>
    </row>
    <row r="5" spans="1:12" ht="27" customHeight="1">
      <c r="A5" s="29">
        <v>4</v>
      </c>
      <c r="B5" s="30">
        <v>32</v>
      </c>
      <c r="C5" s="27" t="s">
        <v>66</v>
      </c>
      <c r="D5" s="27" t="s">
        <v>67</v>
      </c>
      <c r="E5" s="31">
        <v>1979</v>
      </c>
      <c r="F5" s="30" t="str">
        <f>+IF(E5&gt;=2007,"m1",IF(E5&gt;=1992,"m2",IF(E5&gt;=1982,"m3",IF(E5&gt;=1972,"m4",IF(E5&gt;=1962,"m5",IF(E5&lt;1962,"m6"))))))</f>
        <v>m4</v>
      </c>
      <c r="G5" s="32">
        <v>1</v>
      </c>
      <c r="H5" s="27">
        <v>1</v>
      </c>
      <c r="I5" s="27">
        <v>25</v>
      </c>
      <c r="J5" s="8" t="str">
        <f>+CONCATENATE(G5,":",H5,":",I5)</f>
        <v>1:1:25</v>
      </c>
      <c r="K5" s="8">
        <f>+G5*3600+H5*60+I5</f>
        <v>3685</v>
      </c>
      <c r="L5" s="2"/>
    </row>
    <row r="6" spans="1:12" ht="27" customHeight="1">
      <c r="A6" s="29">
        <v>5</v>
      </c>
      <c r="B6" s="30">
        <v>27</v>
      </c>
      <c r="C6" s="27" t="s">
        <v>61</v>
      </c>
      <c r="D6" s="27" t="s">
        <v>21</v>
      </c>
      <c r="E6" s="31">
        <v>1985</v>
      </c>
      <c r="F6" s="30" t="str">
        <f>+IF(E6&gt;=2007,"m1",IF(E6&gt;=1992,"m2",IF(E6&gt;=1982,"m3",IF(E6&gt;=1972,"m4",IF(E6&gt;=1962,"m5",IF(E6&lt;1962,"m6"))))))</f>
        <v>m3</v>
      </c>
      <c r="G6" s="32">
        <v>1</v>
      </c>
      <c r="H6" s="27">
        <v>1</v>
      </c>
      <c r="I6" s="27">
        <v>30</v>
      </c>
      <c r="J6" s="8" t="str">
        <f>+CONCATENATE(G6,":",H6,":",I6)</f>
        <v>1:1:30</v>
      </c>
      <c r="K6" s="8">
        <f>+G6*3600+H6*60+I6</f>
        <v>3690</v>
      </c>
      <c r="L6" s="2"/>
    </row>
    <row r="7" spans="1:12" ht="27" customHeight="1">
      <c r="A7" s="29">
        <v>6</v>
      </c>
      <c r="B7" s="30">
        <v>22</v>
      </c>
      <c r="C7" s="27" t="s">
        <v>52</v>
      </c>
      <c r="D7" s="27" t="s">
        <v>53</v>
      </c>
      <c r="E7" s="31">
        <v>1966</v>
      </c>
      <c r="F7" s="30" t="str">
        <f>+IF(E7&gt;=2007,"m1",IF(E7&gt;=1992,"m2",IF(E7&gt;=1982,"m3",IF(E7&gt;=1972,"m4",IF(E7&gt;=1962,"m5",IF(E7&lt;1962,"m6"))))))</f>
        <v>m5</v>
      </c>
      <c r="G7" s="32">
        <v>1</v>
      </c>
      <c r="H7" s="27">
        <v>4</v>
      </c>
      <c r="I7" s="27">
        <v>24</v>
      </c>
      <c r="J7" s="8" t="str">
        <f>+CONCATENATE(G7,":",H7,":",I7)</f>
        <v>1:4:24</v>
      </c>
      <c r="K7" s="8">
        <f>+G7*3600+H7*60+I7</f>
        <v>3864</v>
      </c>
      <c r="L7" s="2"/>
    </row>
    <row r="8" spans="1:12" ht="27" customHeight="1">
      <c r="A8" s="29">
        <v>7</v>
      </c>
      <c r="B8" s="30">
        <v>11</v>
      </c>
      <c r="C8" s="27" t="s">
        <v>34</v>
      </c>
      <c r="D8" s="27" t="s">
        <v>35</v>
      </c>
      <c r="E8" s="31">
        <v>1980</v>
      </c>
      <c r="F8" s="30" t="str">
        <f>+IF(E8&gt;=2007,"m1",IF(E8&gt;=1992,"m2",IF(E8&gt;=1982,"m3",IF(E8&gt;=1972,"m4",IF(E8&gt;=1962,"m5",IF(E8&lt;1962,"m6"))))))</f>
        <v>m4</v>
      </c>
      <c r="G8" s="32">
        <v>1</v>
      </c>
      <c r="H8" s="27">
        <v>9</v>
      </c>
      <c r="I8" s="27">
        <v>11</v>
      </c>
      <c r="J8" s="8" t="str">
        <f>+CONCATENATE(G8,":",H8,":",I8)</f>
        <v>1:9:11</v>
      </c>
      <c r="K8" s="8">
        <f>+G8*3600+H8*60+I8</f>
        <v>4151</v>
      </c>
      <c r="L8" s="2"/>
    </row>
    <row r="9" spans="1:12" ht="27" customHeight="1">
      <c r="A9" s="29">
        <v>8</v>
      </c>
      <c r="B9" s="30">
        <v>4</v>
      </c>
      <c r="C9" s="27" t="s">
        <v>24</v>
      </c>
      <c r="D9" s="27" t="s">
        <v>25</v>
      </c>
      <c r="E9" s="31">
        <v>2001</v>
      </c>
      <c r="F9" s="30" t="str">
        <f>+IF(E9&gt;=2007,"m1",IF(E9&gt;=1992,"m2",IF(E9&gt;=1982,"m3",IF(E9&gt;=1972,"m4",IF(E9&gt;=1962,"m5",IF(E9&lt;1962,"m6"))))))</f>
        <v>m2</v>
      </c>
      <c r="G9" s="32">
        <v>1</v>
      </c>
      <c r="H9" s="27">
        <v>9</v>
      </c>
      <c r="I9" s="27">
        <v>55</v>
      </c>
      <c r="J9" s="8" t="str">
        <f>+CONCATENATE(G9,":",H9,":",I9)</f>
        <v>1:9:55</v>
      </c>
      <c r="K9" s="8">
        <f>+G9*3600+H9*60+I9</f>
        <v>4195</v>
      </c>
      <c r="L9" s="2"/>
    </row>
    <row r="10" spans="1:12" ht="27" customHeight="1">
      <c r="A10" s="29">
        <v>9</v>
      </c>
      <c r="B10" s="30">
        <v>26</v>
      </c>
      <c r="C10" s="27" t="s">
        <v>60</v>
      </c>
      <c r="D10" s="27" t="s">
        <v>40</v>
      </c>
      <c r="E10" s="31">
        <v>1967</v>
      </c>
      <c r="F10" s="30" t="str">
        <f>+IF(E10&gt;=2007,"m1",IF(E10&gt;=1992,"m2",IF(E10&gt;=1982,"m3",IF(E10&gt;=1972,"m4",IF(E10&gt;=1962,"m5",IF(E10&lt;1962,"m6"))))))</f>
        <v>m5</v>
      </c>
      <c r="G10" s="32">
        <v>1</v>
      </c>
      <c r="H10" s="27">
        <v>12</v>
      </c>
      <c r="I10" s="27">
        <v>7</v>
      </c>
      <c r="J10" s="8" t="str">
        <f>+CONCATENATE(G10,":",H10,":",I10)</f>
        <v>1:12:7</v>
      </c>
      <c r="K10" s="8">
        <f>+G10*3600+H10*60+I10</f>
        <v>4327</v>
      </c>
      <c r="L10" s="2"/>
    </row>
    <row r="11" spans="1:12" ht="27" customHeight="1">
      <c r="A11" s="29">
        <v>10</v>
      </c>
      <c r="B11" s="30">
        <v>3</v>
      </c>
      <c r="C11" s="27" t="s">
        <v>22</v>
      </c>
      <c r="D11" s="27" t="s">
        <v>23</v>
      </c>
      <c r="E11" s="31">
        <v>1960</v>
      </c>
      <c r="F11" s="30" t="str">
        <f>+IF(E11&gt;=2007,"m1",IF(E11&gt;=1992,"m2",IF(E11&gt;=1982,"m3",IF(E11&gt;=1972,"m4",IF(E11&gt;=1962,"m5",IF(E11&lt;1962,"m6"))))))</f>
        <v>m6</v>
      </c>
      <c r="G11" s="32">
        <v>1</v>
      </c>
      <c r="H11" s="27">
        <v>12</v>
      </c>
      <c r="I11" s="27">
        <v>40</v>
      </c>
      <c r="J11" s="8" t="str">
        <f>+CONCATENATE(G11,":",H11,":",I11)</f>
        <v>1:12:40</v>
      </c>
      <c r="K11" s="8">
        <f>+G11*3600+H11*60+I11</f>
        <v>4360</v>
      </c>
      <c r="L11" s="2"/>
    </row>
    <row r="12" spans="1:12" ht="27" customHeight="1">
      <c r="A12" s="29">
        <v>11</v>
      </c>
      <c r="B12" s="30">
        <v>33</v>
      </c>
      <c r="C12" s="27" t="s">
        <v>69</v>
      </c>
      <c r="D12" s="27"/>
      <c r="E12" s="31">
        <v>1976</v>
      </c>
      <c r="F12" s="30" t="str">
        <f>+IF(E12&gt;=2007,"m1",IF(E12&gt;=1992,"m2",IF(E12&gt;=1982,"m3",IF(E12&gt;=1972,"m4",IF(E12&gt;=1962,"m5",IF(E12&lt;1962,"m6"))))))</f>
        <v>m4</v>
      </c>
      <c r="G12" s="32">
        <v>1</v>
      </c>
      <c r="H12" s="27">
        <v>12</v>
      </c>
      <c r="I12" s="27">
        <v>42</v>
      </c>
      <c r="J12" s="8" t="str">
        <f>+CONCATENATE(G12,":",H12,":",I12)</f>
        <v>1:12:42</v>
      </c>
      <c r="K12" s="8">
        <f>+G12*3600+H12*60+I12</f>
        <v>4362</v>
      </c>
      <c r="L12" s="2"/>
    </row>
    <row r="13" spans="1:12" ht="27" customHeight="1">
      <c r="A13" s="29">
        <v>12</v>
      </c>
      <c r="B13" s="30">
        <v>9</v>
      </c>
      <c r="C13" s="27" t="s">
        <v>31</v>
      </c>
      <c r="D13" s="27" t="s">
        <v>23</v>
      </c>
      <c r="E13" s="31">
        <v>1963</v>
      </c>
      <c r="F13" s="30" t="str">
        <f>+IF(E13&gt;=2007,"m1",IF(E13&gt;=1992,"m2",IF(E13&gt;=1982,"m3",IF(E13&gt;=1972,"m4",IF(E13&gt;=1962,"m5",IF(E13&lt;1962,"m6"))))))</f>
        <v>m5</v>
      </c>
      <c r="G13" s="32">
        <v>1</v>
      </c>
      <c r="H13" s="27">
        <v>14</v>
      </c>
      <c r="I13" s="27">
        <v>36</v>
      </c>
      <c r="J13" s="8" t="str">
        <f>+CONCATENATE(G13,":",H13,":",I13)</f>
        <v>1:14:36</v>
      </c>
      <c r="K13" s="8">
        <f>+G13*3600+H13*60+I13</f>
        <v>4476</v>
      </c>
      <c r="L13" s="2"/>
    </row>
    <row r="14" spans="1:12" ht="27" customHeight="1">
      <c r="A14" s="29">
        <v>13</v>
      </c>
      <c r="B14" s="30">
        <v>2</v>
      </c>
      <c r="C14" s="27" t="s">
        <v>20</v>
      </c>
      <c r="D14" s="27" t="s">
        <v>21</v>
      </c>
      <c r="E14" s="31">
        <v>1962</v>
      </c>
      <c r="F14" s="30" t="str">
        <f>+IF(E14&gt;=2007,"m1",IF(E14&gt;=1992,"m2",IF(E14&gt;=1982,"m3",IF(E14&gt;=1972,"m4",IF(E14&gt;=1962,"m5",IF(E14&lt;1962,"m6"))))))</f>
        <v>m5</v>
      </c>
      <c r="G14" s="32">
        <v>1</v>
      </c>
      <c r="H14" s="27">
        <v>15</v>
      </c>
      <c r="I14" s="27">
        <v>30</v>
      </c>
      <c r="J14" s="8" t="str">
        <f>+CONCATENATE(G14,":",H14,":",I14)</f>
        <v>1:15:30</v>
      </c>
      <c r="K14" s="8">
        <f>+G14*3600+H14*60+I14</f>
        <v>4530</v>
      </c>
      <c r="L14" s="2"/>
    </row>
    <row r="15" spans="1:12" ht="27" customHeight="1">
      <c r="A15" s="29">
        <v>14</v>
      </c>
      <c r="B15" s="30">
        <v>8</v>
      </c>
      <c r="C15" s="27" t="s">
        <v>30</v>
      </c>
      <c r="D15" s="27" t="s">
        <v>40</v>
      </c>
      <c r="E15" s="31">
        <v>1994</v>
      </c>
      <c r="F15" s="30" t="str">
        <f>+IF(E15&gt;=2007,"m1",IF(E15&gt;=1992,"m2",IF(E15&gt;=1982,"m3",IF(E15&gt;=1972,"m4",IF(E15&gt;=1962,"m5",IF(E15&lt;1962,"m6"))))))</f>
        <v>m2</v>
      </c>
      <c r="G15" s="32">
        <v>1</v>
      </c>
      <c r="H15" s="27">
        <v>16</v>
      </c>
      <c r="I15" s="27">
        <v>17</v>
      </c>
      <c r="J15" s="8" t="str">
        <f>+CONCATENATE(G15,":",H15,":",I15)</f>
        <v>1:16:17</v>
      </c>
      <c r="K15" s="8">
        <f>+G15*3600+H15*60+I15</f>
        <v>4577</v>
      </c>
      <c r="L15" s="2"/>
    </row>
    <row r="16" spans="1:12" ht="27" customHeight="1">
      <c r="A16" s="29">
        <v>15</v>
      </c>
      <c r="B16" s="30">
        <v>6</v>
      </c>
      <c r="C16" s="27" t="s">
        <v>27</v>
      </c>
      <c r="D16" s="27" t="s">
        <v>28</v>
      </c>
      <c r="E16" s="31">
        <v>1997</v>
      </c>
      <c r="F16" s="30" t="str">
        <f>+IF(E16&gt;=2007,"m1",IF(E16&gt;=1992,"m2",IF(E16&gt;=1982,"m3",IF(E16&gt;=1972,"m4",IF(E16&gt;=1962,"m5",IF(E16&lt;1962,"m6"))))))</f>
        <v>m2</v>
      </c>
      <c r="G16" s="32">
        <v>1</v>
      </c>
      <c r="H16" s="27">
        <v>18</v>
      </c>
      <c r="I16" s="27">
        <v>27</v>
      </c>
      <c r="J16" s="8" t="str">
        <f>+CONCATENATE(G16,":",H16,":",I16)</f>
        <v>1:18:27</v>
      </c>
      <c r="K16" s="8">
        <f>+G16*3600+H16*60+I16</f>
        <v>4707</v>
      </c>
      <c r="L16" s="2"/>
    </row>
    <row r="17" spans="1:12" ht="27" customHeight="1">
      <c r="A17" s="29">
        <v>16</v>
      </c>
      <c r="B17" s="30">
        <v>20</v>
      </c>
      <c r="C17" s="27" t="s">
        <v>49</v>
      </c>
      <c r="D17" s="27" t="s">
        <v>50</v>
      </c>
      <c r="E17" s="31">
        <v>1969</v>
      </c>
      <c r="F17" s="30" t="str">
        <f>+IF(E17&gt;=2007,"m1",IF(E17&gt;=1992,"m2",IF(E17&gt;=1982,"m3",IF(E17&gt;=1972,"m4",IF(E17&gt;=1962,"m5",IF(E17&lt;1962,"m6"))))))</f>
        <v>m5</v>
      </c>
      <c r="G17" s="32">
        <v>1</v>
      </c>
      <c r="H17" s="27">
        <v>18</v>
      </c>
      <c r="I17" s="27">
        <v>30</v>
      </c>
      <c r="J17" s="8" t="str">
        <f>+CONCATENATE(G17,":",H17,":",I17)</f>
        <v>1:18:30</v>
      </c>
      <c r="K17" s="8">
        <f>+G17*3600+H17*60+I17</f>
        <v>4710</v>
      </c>
      <c r="L17" s="2"/>
    </row>
    <row r="18" spans="1:12" ht="27" customHeight="1">
      <c r="A18" s="29">
        <v>17</v>
      </c>
      <c r="B18" s="30">
        <v>5</v>
      </c>
      <c r="C18" s="27" t="s">
        <v>26</v>
      </c>
      <c r="D18" s="27"/>
      <c r="E18" s="31">
        <v>1996</v>
      </c>
      <c r="F18" s="30" t="str">
        <f>+IF(E18&gt;=2007,"m1",IF(E18&gt;=1992,"m2",IF(E18&gt;=1982,"m3",IF(E18&gt;=1972,"m4",IF(E18&gt;=1962,"m5",IF(E18&lt;1962,"m6"))))))</f>
        <v>m2</v>
      </c>
      <c r="G18" s="32">
        <v>1</v>
      </c>
      <c r="H18" s="27">
        <v>22</v>
      </c>
      <c r="I18" s="27">
        <v>24</v>
      </c>
      <c r="J18" s="8" t="str">
        <f>+CONCATENATE(G18,":",H18,":",I18)</f>
        <v>1:22:24</v>
      </c>
      <c r="K18" s="8">
        <f>+G18*3600+H18*60+I18</f>
        <v>4944</v>
      </c>
      <c r="L18" s="2"/>
    </row>
    <row r="19" spans="1:12" ht="27" customHeight="1">
      <c r="A19" s="29">
        <v>18</v>
      </c>
      <c r="B19" s="30">
        <v>31</v>
      </c>
      <c r="C19" s="27" t="s">
        <v>65</v>
      </c>
      <c r="D19" s="27"/>
      <c r="E19" s="31">
        <v>1977</v>
      </c>
      <c r="F19" s="30" t="str">
        <f>+IF(E19&gt;=2007,"m1",IF(E19&gt;=1992,"m2",IF(E19&gt;=1982,"m3",IF(E19&gt;=1972,"m4",IF(E19&gt;=1962,"m5",IF(E19&lt;1962,"m6"))))))</f>
        <v>m4</v>
      </c>
      <c r="G19" s="32">
        <v>1</v>
      </c>
      <c r="H19" s="27">
        <v>23</v>
      </c>
      <c r="I19" s="27">
        <v>40</v>
      </c>
      <c r="J19" s="8" t="str">
        <f>+CONCATENATE(G19,":",H19,":",I19)</f>
        <v>1:23:40</v>
      </c>
      <c r="K19" s="8">
        <f>+G19*3600+H19*60+I19</f>
        <v>5020</v>
      </c>
      <c r="L19" s="2"/>
    </row>
    <row r="20" spans="1:12" ht="27" customHeight="1">
      <c r="A20" s="29">
        <v>19</v>
      </c>
      <c r="B20" s="30">
        <v>15</v>
      </c>
      <c r="C20" s="27" t="s">
        <v>38</v>
      </c>
      <c r="D20" s="27" t="s">
        <v>37</v>
      </c>
      <c r="E20" s="31">
        <v>1980</v>
      </c>
      <c r="F20" s="30" t="str">
        <f>+IF(E20&gt;=2007,"m1",IF(E20&gt;=1992,"m2",IF(E20&gt;=1982,"m3",IF(E20&gt;=1972,"m4",IF(E20&gt;=1962,"m5",IF(E20&lt;1962,"m6"))))))</f>
        <v>m4</v>
      </c>
      <c r="G20" s="32">
        <v>1</v>
      </c>
      <c r="H20" s="27">
        <v>24</v>
      </c>
      <c r="I20" s="27">
        <v>2</v>
      </c>
      <c r="J20" s="8" t="str">
        <f>+CONCATENATE(G20,":",H20,":",I20)</f>
        <v>1:24:2</v>
      </c>
      <c r="K20" s="8">
        <f>+G20*3600+H20*60+I20</f>
        <v>5042</v>
      </c>
      <c r="L20" s="2"/>
    </row>
    <row r="21" spans="1:12" ht="27" customHeight="1">
      <c r="A21" s="29">
        <v>20</v>
      </c>
      <c r="B21" s="30">
        <v>28</v>
      </c>
      <c r="C21" s="27" t="s">
        <v>62</v>
      </c>
      <c r="D21" s="27" t="s">
        <v>21</v>
      </c>
      <c r="E21" s="31">
        <v>1964</v>
      </c>
      <c r="F21" s="30" t="str">
        <f>+IF(E21&gt;=2007,"m1",IF(E21&gt;=1992,"m2",IF(E21&gt;=1982,"m3",IF(E21&gt;=1972,"m4",IF(E21&gt;=1962,"m5",IF(E21&lt;1962,"m6"))))))</f>
        <v>m5</v>
      </c>
      <c r="G21" s="32">
        <v>1</v>
      </c>
      <c r="H21" s="27">
        <v>29</v>
      </c>
      <c r="I21" s="27">
        <v>16</v>
      </c>
      <c r="J21" s="8" t="str">
        <f>+CONCATENATE(G21,":",H21,":",I21)</f>
        <v>1:29:16</v>
      </c>
      <c r="K21" s="8">
        <f>+G21*3600+H21*60+I21</f>
        <v>5356</v>
      </c>
      <c r="L21" s="2"/>
    </row>
    <row r="22" spans="1:12" ht="27" customHeight="1">
      <c r="A22" s="29">
        <v>21</v>
      </c>
      <c r="B22" s="30">
        <v>17</v>
      </c>
      <c r="C22" s="27" t="s">
        <v>41</v>
      </c>
      <c r="D22" s="27" t="s">
        <v>42</v>
      </c>
      <c r="E22" s="31">
        <v>1973</v>
      </c>
      <c r="F22" s="30" t="str">
        <f>+IF(E22&gt;=2007,"m1",IF(E22&gt;=1992,"m2",IF(E22&gt;=1982,"m3",IF(E22&gt;=1972,"m4",IF(E22&gt;=1962,"m5",IF(E22&lt;1962,"m6"))))))</f>
        <v>m4</v>
      </c>
      <c r="G22" s="32">
        <v>1</v>
      </c>
      <c r="H22" s="27">
        <v>30</v>
      </c>
      <c r="I22" s="27">
        <v>37</v>
      </c>
      <c r="J22" s="8" t="str">
        <f>+CONCATENATE(G22,":",H22,":",I22)</f>
        <v>1:30:37</v>
      </c>
      <c r="K22" s="8">
        <f>+G22*3600+H22*60+I22</f>
        <v>5437</v>
      </c>
      <c r="L22" s="2"/>
    </row>
    <row r="23" spans="1:12" ht="27" customHeight="1">
      <c r="A23" s="29">
        <v>22</v>
      </c>
      <c r="B23" s="30">
        <v>23</v>
      </c>
      <c r="C23" s="27" t="s">
        <v>55</v>
      </c>
      <c r="D23" s="27" t="s">
        <v>56</v>
      </c>
      <c r="E23" s="31">
        <v>1980</v>
      </c>
      <c r="F23" s="30" t="str">
        <f>+IF(E23&gt;=2007,"m1",IF(E23&gt;=1992,"m2",IF(E23&gt;=1982,"m3",IF(E23&gt;=1972,"m4",IF(E23&gt;=1962,"m5",IF(E23&lt;1962,"m6"))))))</f>
        <v>m4</v>
      </c>
      <c r="G23" s="32">
        <v>1</v>
      </c>
      <c r="H23" s="27">
        <v>31</v>
      </c>
      <c r="I23" s="27">
        <v>10</v>
      </c>
      <c r="J23" s="8" t="str">
        <f>+CONCATENATE(G23,":",H23,":",I23)</f>
        <v>1:31:10</v>
      </c>
      <c r="K23" s="8">
        <f>+G23*3600+H23*60+I23</f>
        <v>5470</v>
      </c>
      <c r="L23" s="2"/>
    </row>
    <row r="24" spans="1:12" ht="27" customHeight="1">
      <c r="A24" s="29">
        <v>23</v>
      </c>
      <c r="B24" s="30">
        <v>24</v>
      </c>
      <c r="C24" s="27" t="s">
        <v>57</v>
      </c>
      <c r="D24" s="27" t="s">
        <v>58</v>
      </c>
      <c r="E24" s="31">
        <v>1956</v>
      </c>
      <c r="F24" s="30" t="str">
        <f>+IF(E24&gt;=2007,"m1",IF(E24&gt;=1992,"m2",IF(E24&gt;=1982,"m3",IF(E24&gt;=1972,"m4",IF(E24&gt;=1962,"m5",IF(E24&lt;1962,"m6"))))))</f>
        <v>m6</v>
      </c>
      <c r="G24" s="32">
        <v>1</v>
      </c>
      <c r="H24" s="27">
        <v>31</v>
      </c>
      <c r="I24" s="27">
        <v>30</v>
      </c>
      <c r="J24" s="8" t="str">
        <f>+CONCATENATE(G24,":",H24,":",I24)</f>
        <v>1:31:30</v>
      </c>
      <c r="K24" s="8">
        <f>+G24*3600+H24*60+I24</f>
        <v>5490</v>
      </c>
      <c r="L24" s="2"/>
    </row>
    <row r="25" spans="1:12" ht="27" customHeight="1">
      <c r="A25" s="29">
        <v>24</v>
      </c>
      <c r="B25" s="30">
        <v>18</v>
      </c>
      <c r="C25" s="27" t="s">
        <v>43</v>
      </c>
      <c r="D25" s="27" t="s">
        <v>21</v>
      </c>
      <c r="E25" s="31">
        <v>1985</v>
      </c>
      <c r="F25" s="30" t="str">
        <f>+IF(E25&gt;=2007,"m1",IF(E25&gt;=1992,"m2",IF(E25&gt;=1982,"m3",IF(E25&gt;=1972,"m4",IF(E25&gt;=1962,"m5",IF(E25&lt;1962,"m6"))))))</f>
        <v>m3</v>
      </c>
      <c r="G25" s="32">
        <v>1</v>
      </c>
      <c r="H25" s="27">
        <v>36</v>
      </c>
      <c r="I25" s="27">
        <v>18</v>
      </c>
      <c r="J25" s="8" t="str">
        <f>+CONCATENATE(G25,":",H25,":",I25)</f>
        <v>1:36:18</v>
      </c>
      <c r="K25" s="8">
        <f>+G25*3600+H25*60+I25</f>
        <v>5778</v>
      </c>
      <c r="L25" s="2"/>
    </row>
    <row r="26" spans="1:12" ht="27" customHeight="1">
      <c r="A26" s="29">
        <v>25</v>
      </c>
      <c r="B26" s="30">
        <v>19</v>
      </c>
      <c r="C26" s="27" t="s">
        <v>47</v>
      </c>
      <c r="D26" s="27" t="s">
        <v>48</v>
      </c>
      <c r="E26" s="31">
        <v>1968</v>
      </c>
      <c r="F26" s="30" t="str">
        <f>+IF(E26&gt;=2007,"m1",IF(E26&gt;=1992,"m2",IF(E26&gt;=1982,"m3",IF(E26&gt;=1972,"m4",IF(E26&gt;=1962,"m5",IF(E26&lt;1962,"m6"))))))</f>
        <v>m5</v>
      </c>
      <c r="G26" s="32">
        <v>1</v>
      </c>
      <c r="H26" s="27">
        <v>37</v>
      </c>
      <c r="I26" s="27">
        <v>20</v>
      </c>
      <c r="J26" s="8" t="str">
        <f>+CONCATENATE(G26,":",H26,":",I26)</f>
        <v>1:37:20</v>
      </c>
      <c r="K26" s="8">
        <f>+G26*3600+H26*60+I26</f>
        <v>5840</v>
      </c>
      <c r="L26" s="2"/>
    </row>
    <row r="27" spans="1:12" ht="27" customHeight="1">
      <c r="A27" s="29">
        <v>26</v>
      </c>
      <c r="B27" s="30">
        <v>36</v>
      </c>
      <c r="C27" s="27" t="s">
        <v>73</v>
      </c>
      <c r="D27" s="27" t="s">
        <v>21</v>
      </c>
      <c r="E27" s="31">
        <v>1963</v>
      </c>
      <c r="F27" s="30" t="str">
        <f>+IF(E27&gt;=2007,"m1",IF(E27&gt;=1992,"m2",IF(E27&gt;=1982,"m3",IF(E27&gt;=1972,"m4",IF(E27&gt;=1962,"m5",IF(E27&lt;1962,"m6"))))))</f>
        <v>m5</v>
      </c>
      <c r="G27" s="32">
        <v>1</v>
      </c>
      <c r="H27" s="27">
        <v>38</v>
      </c>
      <c r="I27" s="27">
        <v>20</v>
      </c>
      <c r="J27" s="8" t="str">
        <f>+CONCATENATE(G27,":",H27,":",I27)</f>
        <v>1:38:20</v>
      </c>
      <c r="K27" s="8">
        <f>+G27*3600+H27*60+I27</f>
        <v>5900</v>
      </c>
      <c r="L27" s="2"/>
    </row>
    <row r="28" spans="1:12" ht="27" customHeight="1">
      <c r="A28" s="29">
        <v>27</v>
      </c>
      <c r="B28" s="30">
        <v>21</v>
      </c>
      <c r="C28" s="27" t="s">
        <v>51</v>
      </c>
      <c r="D28" s="27" t="s">
        <v>54</v>
      </c>
      <c r="E28" s="31">
        <v>1974</v>
      </c>
      <c r="F28" s="30" t="str">
        <f>+IF(E28&gt;=2007,"m1",IF(E28&gt;=1992,"m2",IF(E28&gt;=1982,"m3",IF(E28&gt;=1972,"m4",IF(E28&gt;=1962,"m5",IF(E28&lt;1962,"m6"))))))</f>
        <v>m4</v>
      </c>
      <c r="G28" s="32">
        <v>1</v>
      </c>
      <c r="H28" s="27">
        <v>39</v>
      </c>
      <c r="I28" s="27">
        <v>50</v>
      </c>
      <c r="J28" s="8" t="str">
        <f>+CONCATENATE(G28,":",H28,":",I28)</f>
        <v>1:39:50</v>
      </c>
      <c r="K28" s="8">
        <f>+G28*3600+H28*60+I28</f>
        <v>5990</v>
      </c>
      <c r="L28" s="2"/>
    </row>
    <row r="29" spans="1:12" ht="27" customHeight="1">
      <c r="A29" s="29">
        <v>28</v>
      </c>
      <c r="B29" s="30">
        <v>14</v>
      </c>
      <c r="C29" s="27" t="s">
        <v>36</v>
      </c>
      <c r="D29" s="27" t="s">
        <v>37</v>
      </c>
      <c r="E29" s="31">
        <v>1973</v>
      </c>
      <c r="F29" s="30" t="str">
        <f>+IF(E29&gt;=2007,"m1",IF(E29&gt;=1992,"m2",IF(E29&gt;=1982,"m3",IF(E29&gt;=1972,"m4",IF(E29&gt;=1962,"m5",IF(E29&lt;1962,"m6"))))))</f>
        <v>m4</v>
      </c>
      <c r="G29" s="32">
        <v>1</v>
      </c>
      <c r="H29" s="27">
        <v>44</v>
      </c>
      <c r="I29" s="27">
        <v>47</v>
      </c>
      <c r="J29" s="8" t="str">
        <f>+CONCATENATE(G29,":",H29,":",I29)</f>
        <v>1:44:47</v>
      </c>
      <c r="K29" s="8">
        <f>+G29*3600+H29*60+I29</f>
        <v>6287</v>
      </c>
      <c r="L29" s="2"/>
    </row>
    <row r="30" spans="1:11" ht="27" customHeight="1">
      <c r="A30" s="24">
        <v>29</v>
      </c>
      <c r="B30" s="25">
        <v>323</v>
      </c>
      <c r="C30" s="23" t="s">
        <v>72</v>
      </c>
      <c r="D30" s="23" t="s">
        <v>21</v>
      </c>
      <c r="E30" s="25">
        <v>1971</v>
      </c>
      <c r="F30" s="26" t="str">
        <f>+IF(E30&gt;=2007,"ž1",IF(E30&gt;=1992,"ž2",IF(E30&gt;=1982,"ž3",IF(E30&gt;=1972,"ž4",IF(E30&lt;1972,"ž5")))))</f>
        <v>ž5</v>
      </c>
      <c r="G30" s="25">
        <v>1</v>
      </c>
      <c r="H30" s="25">
        <v>45</v>
      </c>
      <c r="I30" s="25">
        <v>35</v>
      </c>
      <c r="J30" s="25" t="str">
        <f>+CONCATENATE(G30,":",H30,":",I30)</f>
        <v>1:45:35</v>
      </c>
      <c r="K30" s="25">
        <f>+G30*3600+H30*60+I30</f>
        <v>6335</v>
      </c>
    </row>
    <row r="31" spans="1:12" ht="27" customHeight="1">
      <c r="A31" s="29">
        <v>30</v>
      </c>
      <c r="B31" s="30">
        <v>35</v>
      </c>
      <c r="C31" s="27" t="s">
        <v>71</v>
      </c>
      <c r="D31" s="27" t="s">
        <v>21</v>
      </c>
      <c r="E31" s="31">
        <v>1965</v>
      </c>
      <c r="F31" s="30" t="str">
        <f>+IF(E31&gt;=2007,"m1",IF(E31&gt;=1992,"m2",IF(E31&gt;=1982,"m3",IF(E31&gt;=1972,"m4",IF(E31&gt;=1962,"m5",IF(E31&lt;1962,"m6"))))))</f>
        <v>m5</v>
      </c>
      <c r="G31" s="32">
        <v>1</v>
      </c>
      <c r="H31" s="27">
        <v>45</v>
      </c>
      <c r="I31" s="27">
        <v>36</v>
      </c>
      <c r="J31" s="8" t="str">
        <f>+CONCATENATE(G31,":",H31,":",I31)</f>
        <v>1:45:36</v>
      </c>
      <c r="K31" s="8">
        <f>+G31*3600+H31*60+I31</f>
        <v>6336</v>
      </c>
      <c r="L31" s="2"/>
    </row>
    <row r="32" spans="1:12" ht="27" customHeight="1">
      <c r="A32" s="29">
        <v>31</v>
      </c>
      <c r="B32" s="30">
        <v>7</v>
      </c>
      <c r="C32" s="27" t="s">
        <v>29</v>
      </c>
      <c r="D32" s="27" t="s">
        <v>21</v>
      </c>
      <c r="E32" s="31">
        <v>1967</v>
      </c>
      <c r="F32" s="30" t="str">
        <f>+IF(E32&gt;=2007,"m1",IF(E32&gt;=1992,"m2",IF(E32&gt;=1982,"m3",IF(E32&gt;=1972,"m4",IF(E32&gt;=1962,"m5",IF(E32&lt;1962,"m6"))))))</f>
        <v>m5</v>
      </c>
      <c r="G32" s="32">
        <v>1</v>
      </c>
      <c r="H32" s="27">
        <v>46</v>
      </c>
      <c r="I32" s="27">
        <v>20</v>
      </c>
      <c r="J32" s="8" t="str">
        <f>+CONCATENATE(G32,":",H32,":",I32)</f>
        <v>1:46:20</v>
      </c>
      <c r="K32" s="8">
        <f>+G32*3600+H32*60+I32</f>
        <v>6380</v>
      </c>
      <c r="L32" s="2"/>
    </row>
    <row r="33" spans="1:12" ht="27" customHeight="1">
      <c r="A33" s="29">
        <v>32</v>
      </c>
      <c r="B33" s="30">
        <v>34</v>
      </c>
      <c r="C33" s="27" t="s">
        <v>70</v>
      </c>
      <c r="D33" s="27" t="s">
        <v>40</v>
      </c>
      <c r="E33" s="31">
        <v>2005</v>
      </c>
      <c r="F33" s="30" t="str">
        <f>+IF(E33&gt;=2007,"m1",IF(E33&gt;=1992,"m2",IF(E33&gt;=1982,"m3",IF(E33&gt;=1972,"m4",IF(E33&gt;=1962,"m5",IF(E33&lt;1962,"m6"))))))</f>
        <v>m2</v>
      </c>
      <c r="G33" s="32">
        <v>1</v>
      </c>
      <c r="H33" s="27">
        <v>46</v>
      </c>
      <c r="I33" s="27">
        <v>40</v>
      </c>
      <c r="J33" s="8" t="str">
        <f>+CONCATENATE(G33,":",H33,":",I33)</f>
        <v>1:46:40</v>
      </c>
      <c r="K33" s="8">
        <f>+G33*3600+H33*60+I33</f>
        <v>6400</v>
      </c>
      <c r="L33" s="2"/>
    </row>
    <row r="34" spans="1:12" ht="27" customHeight="1">
      <c r="A34" s="29">
        <v>33</v>
      </c>
      <c r="B34" s="30">
        <v>29</v>
      </c>
      <c r="C34" s="27" t="s">
        <v>63</v>
      </c>
      <c r="D34" s="27"/>
      <c r="E34" s="31">
        <v>1970</v>
      </c>
      <c r="F34" s="30" t="str">
        <f>+IF(E34&gt;=2007,"m1",IF(E34&gt;=1992,"m2",IF(E34&gt;=1982,"m3",IF(E34&gt;=1972,"m4",IF(E34&gt;=1962,"m5",IF(E34&lt;1962,"m6"))))))</f>
        <v>m5</v>
      </c>
      <c r="G34" s="32">
        <v>1</v>
      </c>
      <c r="H34" s="27">
        <v>48</v>
      </c>
      <c r="I34" s="27">
        <v>45</v>
      </c>
      <c r="J34" s="8" t="str">
        <f>+CONCATENATE(G34,":",H34,":",I34)</f>
        <v>1:48:45</v>
      </c>
      <c r="K34" s="8">
        <f>+G34*3600+H34*60+I34</f>
        <v>6525</v>
      </c>
      <c r="L34" s="2"/>
    </row>
    <row r="35" spans="1:12" ht="27" customHeight="1">
      <c r="A35" s="29">
        <v>34</v>
      </c>
      <c r="B35" s="30">
        <v>1</v>
      </c>
      <c r="C35" s="27" t="s">
        <v>19</v>
      </c>
      <c r="D35" s="27"/>
      <c r="E35" s="31">
        <v>1958</v>
      </c>
      <c r="F35" s="30" t="str">
        <f>+IF(E35&gt;=2007,"m1",IF(E35&gt;=1992,"m2",IF(E35&gt;=1982,"m3",IF(E35&gt;=1972,"m4",IF(E35&gt;=1962,"m5",IF(E35&lt;1962,"m6"))))))</f>
        <v>m6</v>
      </c>
      <c r="G35" s="32">
        <v>1</v>
      </c>
      <c r="H35" s="27">
        <v>50</v>
      </c>
      <c r="I35" s="27">
        <v>0</v>
      </c>
      <c r="J35" s="8" t="str">
        <f>+CONCATENATE(G35,":",H35,":",I35)</f>
        <v>1:50:0</v>
      </c>
      <c r="K35" s="8">
        <f>+G35*3600+H35*60+I35</f>
        <v>6600</v>
      </c>
      <c r="L35" s="2"/>
    </row>
    <row r="36" spans="1:11" ht="27" customHeight="1">
      <c r="A36" s="24">
        <v>35</v>
      </c>
      <c r="B36" s="25">
        <v>321</v>
      </c>
      <c r="C36" s="23" t="s">
        <v>45</v>
      </c>
      <c r="D36" s="23" t="s">
        <v>37</v>
      </c>
      <c r="E36" s="25">
        <v>1979</v>
      </c>
      <c r="F36" s="26" t="str">
        <f>+IF(E36&gt;=2007,"ž1",IF(E36&gt;=1992,"ž2",IF(E36&gt;=1982,"ž3",IF(E36&gt;=1972,"ž4",IF(E36&lt;1972,"ž5")))))</f>
        <v>ž4</v>
      </c>
      <c r="G36" s="25">
        <v>1</v>
      </c>
      <c r="H36" s="25">
        <v>50</v>
      </c>
      <c r="I36" s="25">
        <v>15</v>
      </c>
      <c r="J36" s="25" t="str">
        <f>+CONCATENATE(G36,":",H36,":",I36)</f>
        <v>1:50:15</v>
      </c>
      <c r="K36" s="25">
        <f>+G36*3600+H36*60+I36</f>
        <v>6615</v>
      </c>
    </row>
    <row r="37" spans="1:11" ht="27" customHeight="1">
      <c r="A37" s="24">
        <v>36</v>
      </c>
      <c r="B37" s="25">
        <v>320</v>
      </c>
      <c r="C37" s="23" t="s">
        <v>44</v>
      </c>
      <c r="D37" s="23" t="s">
        <v>37</v>
      </c>
      <c r="E37" s="25">
        <v>1971</v>
      </c>
      <c r="F37" s="26" t="str">
        <f>+IF(E37&gt;=2007,"ž1",IF(E37&gt;=1992,"ž2",IF(E37&gt;=1982,"ž3",IF(E37&gt;=1972,"ž4",IF(E37&lt;1972,"ž5")))))</f>
        <v>ž5</v>
      </c>
      <c r="G37" s="25">
        <v>1</v>
      </c>
      <c r="H37" s="25">
        <v>50</v>
      </c>
      <c r="I37" s="25">
        <v>17</v>
      </c>
      <c r="J37" s="25" t="str">
        <f>+CONCATENATE(G37,":",H37,":",I37)</f>
        <v>1:50:17</v>
      </c>
      <c r="K37" s="25">
        <f>+G37*3600+H37*60+I37</f>
        <v>6617</v>
      </c>
    </row>
    <row r="38" spans="1:12" ht="27" customHeight="1">
      <c r="A38" s="29">
        <v>37</v>
      </c>
      <c r="B38" s="30">
        <v>16</v>
      </c>
      <c r="C38" s="27" t="s">
        <v>39</v>
      </c>
      <c r="D38" s="27" t="s">
        <v>40</v>
      </c>
      <c r="E38" s="31">
        <v>1995</v>
      </c>
      <c r="F38" s="30" t="str">
        <f>+IF(E38&gt;=2007,"m1",IF(E38&gt;=1992,"m2",IF(E38&gt;=1982,"m3",IF(E38&gt;=1972,"m4",IF(E38&gt;=1962,"m5",IF(E38&lt;1962,"m6"))))))</f>
        <v>m2</v>
      </c>
      <c r="G38" s="32">
        <v>1</v>
      </c>
      <c r="H38" s="27">
        <v>58</v>
      </c>
      <c r="I38" s="27">
        <v>30</v>
      </c>
      <c r="J38" s="8" t="str">
        <f>+CONCATENATE(G38,":",H38,":",I38)</f>
        <v>1:58:30</v>
      </c>
      <c r="K38" s="8">
        <f>+G38*3600+H38*60+I38</f>
        <v>7110</v>
      </c>
      <c r="L38" s="2"/>
    </row>
    <row r="39" spans="1:11" ht="27" customHeight="1">
      <c r="A39" s="24">
        <v>38</v>
      </c>
      <c r="B39" s="25">
        <v>322</v>
      </c>
      <c r="C39" s="23" t="s">
        <v>46</v>
      </c>
      <c r="D39" s="23" t="s">
        <v>21</v>
      </c>
      <c r="E39" s="25">
        <v>1965</v>
      </c>
      <c r="F39" s="26" t="str">
        <f>+IF(E39&gt;=2007,"ž1",IF(E39&gt;=1992,"ž2",IF(E39&gt;=1982,"ž3",IF(E39&gt;=1972,"ž4",IF(E39&lt;1972,"ž5")))))</f>
        <v>ž5</v>
      </c>
      <c r="G39" s="25">
        <v>2</v>
      </c>
      <c r="H39" s="25">
        <v>5</v>
      </c>
      <c r="I39" s="25">
        <v>15</v>
      </c>
      <c r="J39" s="25" t="str">
        <f>+CONCATENATE(G39,":",H39,":",I39)</f>
        <v>2:5:15</v>
      </c>
      <c r="K39" s="25">
        <f>+G39*3600+H39*60+I39</f>
        <v>7515</v>
      </c>
    </row>
  </sheetData>
  <sheetProtection/>
  <printOptions/>
  <pageMargins left="0.2755905511811024" right="0.15748031496062992" top="0.8267716535433072" bottom="0.7874015748031497" header="0.2755905511811024" footer="0.4724409448818898"/>
  <pageSetup horizontalDpi="300" verticalDpi="300" orientation="portrait" paperSize="9" scale="95" r:id="rId1"/>
  <headerFooter alignWithMargins="0">
    <oddHeader>&amp;L&amp;12 25. VZPON Z BICIKLI NA MIRNO GORO&amp;R&amp;"Arial CE,Krepko"&amp;16REZULTATI - ABSOLUTNO</oddHeader>
    <oddFooter>&amp;LŠRD Črnomelj&amp;C18. SEPTEMBER 2022&amp;Rstran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Layout" zoomScaleNormal="75" workbookViewId="0" topLeftCell="A1">
      <selection activeCell="A2" sqref="A2:IV5"/>
    </sheetView>
  </sheetViews>
  <sheetFormatPr defaultColWidth="9.125" defaultRowHeight="12.75"/>
  <cols>
    <col min="1" max="1" width="8.125" style="16" customWidth="1"/>
    <col min="2" max="2" width="8.125" style="15" customWidth="1"/>
    <col min="3" max="3" width="26.625" style="15" customWidth="1"/>
    <col min="4" max="4" width="22.125" style="15" customWidth="1"/>
    <col min="5" max="5" width="10.50390625" style="15" customWidth="1"/>
    <col min="6" max="6" width="8.625" style="17" bestFit="1" customWidth="1"/>
    <col min="7" max="7" width="6.00390625" style="15" customWidth="1"/>
    <col min="8" max="8" width="5.875" style="15" customWidth="1"/>
    <col min="9" max="9" width="6.375" style="15" customWidth="1"/>
    <col min="10" max="10" width="8.375" style="15" hidden="1" customWidth="1"/>
    <col min="11" max="11" width="9.125" style="20" hidden="1" customWidth="1"/>
    <col min="12" max="16384" width="9.125" style="15" customWidth="1"/>
  </cols>
  <sheetData>
    <row r="1" spans="1:11" ht="27" customHeight="1">
      <c r="A1" s="11" t="s">
        <v>11</v>
      </c>
      <c r="B1" s="3" t="s">
        <v>12</v>
      </c>
      <c r="C1" s="3" t="s">
        <v>0</v>
      </c>
      <c r="D1" s="3" t="s">
        <v>1</v>
      </c>
      <c r="E1" s="3" t="s">
        <v>2</v>
      </c>
      <c r="F1" s="5" t="s">
        <v>13</v>
      </c>
      <c r="G1" s="4" t="s">
        <v>3</v>
      </c>
      <c r="H1" s="4" t="s">
        <v>4</v>
      </c>
      <c r="I1" s="4" t="s">
        <v>5</v>
      </c>
      <c r="J1" s="14" t="s">
        <v>8</v>
      </c>
      <c r="K1" s="19" t="s">
        <v>9</v>
      </c>
    </row>
    <row r="2" spans="1:11" ht="27" customHeight="1">
      <c r="A2" s="24"/>
      <c r="B2" s="25">
        <v>320</v>
      </c>
      <c r="C2" s="23" t="s">
        <v>44</v>
      </c>
      <c r="D2" s="23" t="s">
        <v>37</v>
      </c>
      <c r="E2" s="25">
        <v>1971</v>
      </c>
      <c r="F2" s="26" t="str">
        <f>+IF(E2&gt;=2007,"ž1",IF(E2&gt;=1992,"ž2",IF(E2&gt;=1982,"ž3",IF(E2&gt;=1972,"ž4",IF(E2&lt;1972,"ž5")))))</f>
        <v>ž5</v>
      </c>
      <c r="G2" s="25">
        <v>1</v>
      </c>
      <c r="H2" s="25">
        <v>50</v>
      </c>
      <c r="I2" s="25">
        <v>17</v>
      </c>
      <c r="J2" s="25" t="str">
        <f>+CONCATENATE(G2,":",H2,":",I2)</f>
        <v>1:50:17</v>
      </c>
      <c r="K2" s="25">
        <f>+G2*3600+H2*60+I2</f>
        <v>6617</v>
      </c>
    </row>
    <row r="3" spans="1:11" ht="27" customHeight="1">
      <c r="A3" s="24"/>
      <c r="B3" s="25">
        <v>321</v>
      </c>
      <c r="C3" s="23" t="s">
        <v>45</v>
      </c>
      <c r="D3" s="23" t="s">
        <v>37</v>
      </c>
      <c r="E3" s="25">
        <v>1979</v>
      </c>
      <c r="F3" s="26" t="str">
        <f>+IF(E3&gt;=2007,"ž1",IF(E3&gt;=1992,"ž2",IF(E3&gt;=1982,"ž3",IF(E3&gt;=1972,"ž4",IF(E3&lt;1972,"ž5")))))</f>
        <v>ž4</v>
      </c>
      <c r="G3" s="25">
        <v>1</v>
      </c>
      <c r="H3" s="25">
        <v>50</v>
      </c>
      <c r="I3" s="25">
        <v>15</v>
      </c>
      <c r="J3" s="25" t="str">
        <f>+CONCATENATE(G3,":",H3,":",I3)</f>
        <v>1:50:15</v>
      </c>
      <c r="K3" s="25">
        <f>+G3*3600+H3*60+I3</f>
        <v>6615</v>
      </c>
    </row>
    <row r="4" spans="1:11" ht="27" customHeight="1">
      <c r="A4" s="24"/>
      <c r="B4" s="25">
        <v>322</v>
      </c>
      <c r="C4" s="23" t="s">
        <v>46</v>
      </c>
      <c r="D4" s="23" t="s">
        <v>21</v>
      </c>
      <c r="E4" s="25">
        <v>1965</v>
      </c>
      <c r="F4" s="26" t="str">
        <f>+IF(E4&gt;=2007,"ž1",IF(E4&gt;=1992,"ž2",IF(E4&gt;=1982,"ž3",IF(E4&gt;=1972,"ž4",IF(E4&lt;1972,"ž5")))))</f>
        <v>ž5</v>
      </c>
      <c r="G4" s="25">
        <v>2</v>
      </c>
      <c r="H4" s="25">
        <v>5</v>
      </c>
      <c r="I4" s="25">
        <v>15</v>
      </c>
      <c r="J4" s="25" t="str">
        <f>+CONCATENATE(G4,":",H4,":",I4)</f>
        <v>2:5:15</v>
      </c>
      <c r="K4" s="25">
        <f>+G4*3600+H4*60+I4</f>
        <v>7515</v>
      </c>
    </row>
    <row r="5" spans="1:11" ht="27" customHeight="1">
      <c r="A5" s="24"/>
      <c r="B5" s="25">
        <v>323</v>
      </c>
      <c r="C5" s="23" t="s">
        <v>72</v>
      </c>
      <c r="D5" s="23" t="s">
        <v>21</v>
      </c>
      <c r="E5" s="25">
        <v>1971</v>
      </c>
      <c r="F5" s="26" t="str">
        <f>+IF(E5&gt;=2007,"ž1",IF(E5&gt;=1992,"ž2",IF(E5&gt;=1982,"ž3",IF(E5&gt;=1972,"ž4",IF(E5&lt;1972,"ž5")))))</f>
        <v>ž5</v>
      </c>
      <c r="G5" s="25">
        <v>1</v>
      </c>
      <c r="H5" s="25">
        <v>45</v>
      </c>
      <c r="I5" s="25">
        <v>35</v>
      </c>
      <c r="J5" s="25" t="str">
        <f>+CONCATENATE(G5,":",H5,":",I5)</f>
        <v>1:45:35</v>
      </c>
      <c r="K5" s="25">
        <f>+G5*3600+H5*60+I5</f>
        <v>6335</v>
      </c>
    </row>
    <row r="6" spans="1:11" s="2" customFormat="1" ht="15">
      <c r="A6" s="13"/>
      <c r="F6" s="6"/>
      <c r="K6" s="9"/>
    </row>
    <row r="7" spans="1:11" s="2" customFormat="1" ht="15">
      <c r="A7" s="21" t="s">
        <v>7</v>
      </c>
      <c r="B7" s="22"/>
      <c r="C7" s="22"/>
      <c r="D7" s="1"/>
      <c r="F7" s="6"/>
      <c r="K7" s="9"/>
    </row>
    <row r="8" spans="1:11" s="2" customFormat="1" ht="10.5" customHeight="1">
      <c r="A8" s="12"/>
      <c r="B8" s="7"/>
      <c r="C8" s="7"/>
      <c r="D8" s="1"/>
      <c r="F8" s="6"/>
      <c r="K8" s="9"/>
    </row>
    <row r="9" spans="1:12" s="2" customFormat="1" ht="15">
      <c r="A9" s="16" t="s">
        <v>6</v>
      </c>
      <c r="B9" s="18" t="s">
        <v>14</v>
      </c>
      <c r="C9" s="18"/>
      <c r="D9" s="18"/>
      <c r="E9" s="15"/>
      <c r="F9" s="17"/>
      <c r="G9" s="15"/>
      <c r="H9" s="15"/>
      <c r="I9" s="15"/>
      <c r="J9" s="15"/>
      <c r="K9" s="20"/>
      <c r="L9" s="15"/>
    </row>
    <row r="10" spans="1:12" s="2" customFormat="1" ht="15">
      <c r="A10" s="16"/>
      <c r="B10" s="18" t="s">
        <v>15</v>
      </c>
      <c r="C10" s="18"/>
      <c r="D10" s="18"/>
      <c r="E10" s="15"/>
      <c r="F10" s="17"/>
      <c r="G10" s="15"/>
      <c r="H10" s="15"/>
      <c r="I10" s="15"/>
      <c r="J10" s="15"/>
      <c r="K10" s="20"/>
      <c r="L10" s="15"/>
    </row>
    <row r="11" spans="1:12" s="2" customFormat="1" ht="15">
      <c r="A11" s="16"/>
      <c r="B11" s="18" t="s">
        <v>16</v>
      </c>
      <c r="C11" s="18"/>
      <c r="D11" s="18"/>
      <c r="E11" s="15"/>
      <c r="F11" s="17"/>
      <c r="G11" s="15"/>
      <c r="H11" s="15"/>
      <c r="I11" s="15"/>
      <c r="J11" s="15"/>
      <c r="K11" s="20"/>
      <c r="L11" s="15"/>
    </row>
    <row r="12" spans="1:12" s="2" customFormat="1" ht="15">
      <c r="A12" s="16"/>
      <c r="B12" s="18" t="s">
        <v>17</v>
      </c>
      <c r="C12" s="18"/>
      <c r="D12" s="18"/>
      <c r="E12" s="15"/>
      <c r="F12" s="17"/>
      <c r="G12" s="15"/>
      <c r="H12" s="15"/>
      <c r="I12" s="15"/>
      <c r="J12" s="15"/>
      <c r="K12" s="20"/>
      <c r="L12" s="15"/>
    </row>
    <row r="13" spans="1:12" s="2" customFormat="1" ht="15">
      <c r="A13" s="16"/>
      <c r="B13" s="18" t="s">
        <v>18</v>
      </c>
      <c r="C13" s="18"/>
      <c r="D13" s="18"/>
      <c r="E13" s="15"/>
      <c r="F13" s="17"/>
      <c r="G13" s="15"/>
      <c r="H13" s="15"/>
      <c r="I13" s="15"/>
      <c r="J13" s="15"/>
      <c r="K13" s="20"/>
      <c r="L13" s="15"/>
    </row>
    <row r="14" spans="2:4" ht="12.75">
      <c r="B14" s="18"/>
      <c r="C14" s="18"/>
      <c r="D14" s="18"/>
    </row>
    <row r="15" spans="2:4" ht="12.75">
      <c r="B15" s="18"/>
      <c r="C15" s="18"/>
      <c r="D15" s="18"/>
    </row>
    <row r="16" spans="2:3" ht="12.75">
      <c r="B16" s="18"/>
      <c r="C16" s="18"/>
    </row>
    <row r="17" spans="2:3" ht="12.75">
      <c r="B17" s="18"/>
      <c r="C17" s="18"/>
    </row>
  </sheetData>
  <sheetProtection/>
  <printOptions/>
  <pageMargins left="0.15748031496062992" right="0.15748031496062992" top="0.6299212598425197" bottom="0.7086614173228347" header="0.2362204724409449" footer="0.4724409448818898"/>
  <pageSetup horizontalDpi="600" verticalDpi="600" orientation="portrait" paperSize="9" r:id="rId1"/>
  <headerFooter alignWithMargins="0">
    <oddHeader>&amp;L&amp;12 25. VZPON Z BICIKLI NA MIRNO GORO&amp;R&amp;"Arial CE,Krepko"&amp;14REZULTATI KATEGORIJE - ŽENSKE</oddHeader>
    <oddFooter>&amp;LŠRD ČRNOMELJ&amp;C18. SEPTEMBER 2022&amp;Rstran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Črnomelj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Vinko Kunič</dc:creator>
  <cp:keywords/>
  <dc:description/>
  <cp:lastModifiedBy>Vinko Kunič</cp:lastModifiedBy>
  <cp:lastPrinted>2022-09-18T10:13:54Z</cp:lastPrinted>
  <dcterms:created xsi:type="dcterms:W3CDTF">1998-09-20T16:07:51Z</dcterms:created>
  <dcterms:modified xsi:type="dcterms:W3CDTF">2022-09-18T10:14:51Z</dcterms:modified>
  <cp:category/>
  <cp:version/>
  <cp:contentType/>
  <cp:contentStatus/>
</cp:coreProperties>
</file>